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ROBOTY BUDOWLANE 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E41" i="1"/>
  <c r="E11" i="1"/>
  <c r="F55" i="1"/>
  <c r="G55" i="1" s="1"/>
  <c r="F54" i="1"/>
  <c r="G54" i="1" s="1"/>
  <c r="F10" i="1"/>
  <c r="G10" i="1" s="1"/>
  <c r="G11" i="1" s="1"/>
  <c r="F11" i="1" l="1"/>
  <c r="E47" i="1"/>
  <c r="F50" i="1"/>
  <c r="G50" i="1" s="1"/>
  <c r="F51" i="1"/>
  <c r="G51" i="1" s="1"/>
  <c r="F52" i="1"/>
  <c r="G52" i="1" s="1"/>
  <c r="F53" i="1"/>
  <c r="G53" i="1" s="1"/>
  <c r="F49" i="1"/>
  <c r="G49" i="1" s="1"/>
  <c r="F45" i="1"/>
  <c r="G45" i="1" s="1"/>
  <c r="F46" i="1"/>
  <c r="G46" i="1" s="1"/>
  <c r="F44" i="1"/>
  <c r="E25" i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28" i="1"/>
  <c r="G28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14" i="1"/>
  <c r="G14" i="1" s="1"/>
  <c r="F25" i="1" l="1"/>
  <c r="E58" i="1"/>
  <c r="F56" i="1"/>
  <c r="G56" i="1" s="1"/>
  <c r="F47" i="1"/>
  <c r="G47" i="1" s="1"/>
  <c r="G44" i="1"/>
  <c r="G41" i="1"/>
  <c r="F41" i="1"/>
  <c r="G25" i="1" l="1"/>
  <c r="G60" i="1" s="1"/>
  <c r="F59" i="1"/>
</calcChain>
</file>

<file path=xl/sharedStrings.xml><?xml version="1.0" encoding="utf-8"?>
<sst xmlns="http://schemas.openxmlformats.org/spreadsheetml/2006/main" count="127" uniqueCount="123">
  <si>
    <t>Lp.</t>
  </si>
  <si>
    <t>Nazwa</t>
  </si>
  <si>
    <t>Linia kablowa</t>
  </si>
  <si>
    <t xml:space="preserve">Roboty ogólnobudowlane </t>
  </si>
  <si>
    <t>2.1</t>
  </si>
  <si>
    <t>Roboty ziemne  cpv - 45111200-0</t>
  </si>
  <si>
    <t>2.2</t>
  </si>
  <si>
    <t>Fundamenty  CPV-45262300-4</t>
  </si>
  <si>
    <t>2.3</t>
  </si>
  <si>
    <t>Zbrojenie CPV 45262310-7</t>
  </si>
  <si>
    <t>2.4</t>
  </si>
  <si>
    <t>Roboty murowe  CPV- 45262500-6</t>
  </si>
  <si>
    <t>2.5</t>
  </si>
  <si>
    <t>Roboty tynkarskie - COV - 45410000-4</t>
  </si>
  <si>
    <t>2.6</t>
  </si>
  <si>
    <t>Stolarka okienna i drzwiowa CPV - 45422100-4</t>
  </si>
  <si>
    <t>2.7</t>
  </si>
  <si>
    <t>Taras - CPV 45262500-6</t>
  </si>
  <si>
    <t>2.8</t>
  </si>
  <si>
    <t>Posadzki - CPV- 45262500-6</t>
  </si>
  <si>
    <t>2.9</t>
  </si>
  <si>
    <t>Roboty wykończeniowe - CPV - 45262500-6</t>
  </si>
  <si>
    <t>2.10</t>
  </si>
  <si>
    <t>Stropodach - CPV 45262300-4,45261300-7,4532000-6</t>
  </si>
  <si>
    <t>2.11</t>
  </si>
  <si>
    <t>Elewacja - CPV 45442120-4</t>
  </si>
  <si>
    <t xml:space="preserve">Roboty sanitarne </t>
  </si>
  <si>
    <t>3.1</t>
  </si>
  <si>
    <t>Przyłącze gazu</t>
  </si>
  <si>
    <t>3.2</t>
  </si>
  <si>
    <t>Przyłacze wodociagowe CPV-45111200-0 ,45231300-8</t>
  </si>
  <si>
    <t>3.3</t>
  </si>
  <si>
    <t>Przyłacze kanalizacyjne CPV 45332200-5,45214200-2</t>
  </si>
  <si>
    <t>3.4</t>
  </si>
  <si>
    <t>Instalacja gazu CPV 45332300-6</t>
  </si>
  <si>
    <t>3.5</t>
  </si>
  <si>
    <t>Technologia Kotłowni gazowej CPV 45321000-3</t>
  </si>
  <si>
    <t>3.6</t>
  </si>
  <si>
    <t>Instalacje solarne CPV 9331100-9</t>
  </si>
  <si>
    <t>3.7</t>
  </si>
  <si>
    <t>Instalacja hydrantowa CPV 45322200-5</t>
  </si>
  <si>
    <t>3.8</t>
  </si>
  <si>
    <t>Istalacja wodociagowa CPV 45322200-5</t>
  </si>
  <si>
    <t>3.9</t>
  </si>
  <si>
    <t>Instalacja kanalizacyjna CPV-4532220-0</t>
  </si>
  <si>
    <t>3.10</t>
  </si>
  <si>
    <t>Instalacja ciepła technologicznego CPV - 45331100-7</t>
  </si>
  <si>
    <t>3.11</t>
  </si>
  <si>
    <t>Instalacja c.o  CPV 45331100-7</t>
  </si>
  <si>
    <t>3.12</t>
  </si>
  <si>
    <t>Instalacje wentylacji - CPV 45331210-1</t>
  </si>
  <si>
    <t>3.13</t>
  </si>
  <si>
    <t>Biały osprzęt CPV - 453000000-0</t>
  </si>
  <si>
    <t xml:space="preserve">Instalacje elektryczne, odgromowa i antywlamaniowa </t>
  </si>
  <si>
    <t>4.1</t>
  </si>
  <si>
    <t xml:space="preserve">Instalacja elektryczna </t>
  </si>
  <si>
    <t>4.2</t>
  </si>
  <si>
    <t>Instalacja odgromowa</t>
  </si>
  <si>
    <t>4.3</t>
  </si>
  <si>
    <t>Instalacja antywłamaniowa</t>
  </si>
  <si>
    <t>VAT</t>
  </si>
  <si>
    <t>cena netto</t>
  </si>
  <si>
    <t>cena brutto</t>
  </si>
  <si>
    <t xml:space="preserve">pozycja w przedmiarze OD - DO </t>
  </si>
  <si>
    <t>1-6</t>
  </si>
  <si>
    <t>7-15</t>
  </si>
  <si>
    <t>16-30</t>
  </si>
  <si>
    <t>31-35</t>
  </si>
  <si>
    <t>36-53</t>
  </si>
  <si>
    <t>54-59</t>
  </si>
  <si>
    <t>60-61</t>
  </si>
  <si>
    <t>62-65</t>
  </si>
  <si>
    <t>66-89</t>
  </si>
  <si>
    <t>90-97</t>
  </si>
  <si>
    <t>98-103</t>
  </si>
  <si>
    <t>104-111</t>
  </si>
  <si>
    <t>112-131</t>
  </si>
  <si>
    <t>SŁOWNIE BRUTTO</t>
  </si>
  <si>
    <t xml:space="preserve">SUMA </t>
  </si>
  <si>
    <t xml:space="preserve">TABELA ELEMENTÓW CENY RYCZAŁTOWEJ  BUDOWA ŻŁOBKA W M. SŁOŃSK </t>
  </si>
  <si>
    <t xml:space="preserve">ZAŁ. NR </t>
  </si>
  <si>
    <t>VAT  23%</t>
  </si>
  <si>
    <t>RAZEM BRUTTO</t>
  </si>
  <si>
    <t>RAZEM NETTO</t>
  </si>
  <si>
    <t>132-150</t>
  </si>
  <si>
    <t>151-168</t>
  </si>
  <si>
    <t>169-181</t>
  </si>
  <si>
    <t>182-221</t>
  </si>
  <si>
    <t>222-247</t>
  </si>
  <si>
    <t>248-255</t>
  </si>
  <si>
    <t>256-283</t>
  </si>
  <si>
    <t>284-311</t>
  </si>
  <si>
    <t>312-340</t>
  </si>
  <si>
    <t>341-380</t>
  </si>
  <si>
    <t>381-395</t>
  </si>
  <si>
    <t>396-407</t>
  </si>
  <si>
    <t>408-458</t>
  </si>
  <si>
    <t>459-472</t>
  </si>
  <si>
    <t>473-481</t>
  </si>
  <si>
    <t xml:space="preserve">Roboty Towarzyszące Zewnetrzne </t>
  </si>
  <si>
    <t>5.1</t>
  </si>
  <si>
    <t>Roboty przygotowawcze</t>
  </si>
  <si>
    <t>482-489</t>
  </si>
  <si>
    <t>5.2</t>
  </si>
  <si>
    <t>Niwelacja terenu</t>
  </si>
  <si>
    <t>490-496</t>
  </si>
  <si>
    <t>5.3</t>
  </si>
  <si>
    <t>497-502</t>
  </si>
  <si>
    <t>5.4</t>
  </si>
  <si>
    <t>503-515</t>
  </si>
  <si>
    <t>5.5</t>
  </si>
  <si>
    <t>Utwardzenie terenu</t>
  </si>
  <si>
    <t>Krawężniki i obrzeża</t>
  </si>
  <si>
    <t>Ogrodzenie</t>
  </si>
  <si>
    <t>516-522</t>
  </si>
  <si>
    <t>ZNAK SPRAWY ZP.271.8.2022</t>
  </si>
  <si>
    <t>5.6</t>
  </si>
  <si>
    <t>Wyposażenie placu zabaw</t>
  </si>
  <si>
    <t>5.7</t>
  </si>
  <si>
    <t xml:space="preserve">Instalacja fotowoltaiczna </t>
  </si>
  <si>
    <t>523-527</t>
  </si>
  <si>
    <t xml:space="preserve"> </t>
  </si>
  <si>
    <t>Modyfikacja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</si>
</sst>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5" xfId="0" applyBorder="1"/>
    <xf numFmtId="49" fontId="0" fillId="0" borderId="5" xfId="0" applyNumberFormat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 vertical="center"/>
    </xf>
    <xf numFmtId="0" fontId="0" fillId="0" borderId="18" xfId="0" applyBorder="1"/>
    <xf numFmtId="49" fontId="0" fillId="0" borderId="18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5" borderId="20" xfId="0" applyFont="1" applyFill="1" applyBorder="1" applyAlignment="1">
      <alignment horizontal="center"/>
    </xf>
    <xf numFmtId="164" fontId="0" fillId="0" borderId="5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1" xfId="0" applyBorder="1"/>
    <xf numFmtId="0" fontId="0" fillId="0" borderId="23" xfId="0" applyBorder="1"/>
    <xf numFmtId="0" fontId="4" fillId="0" borderId="24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25" xfId="0" applyBorder="1"/>
    <xf numFmtId="0" fontId="0" fillId="0" borderId="27" xfId="0" applyBorder="1"/>
    <xf numFmtId="164" fontId="0" fillId="7" borderId="1" xfId="0" applyNumberFormat="1" applyFill="1" applyBorder="1"/>
    <xf numFmtId="164" fontId="0" fillId="3" borderId="1" xfId="0" applyNumberFormat="1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18" xfId="0" applyNumberFormat="1" applyBorder="1"/>
    <xf numFmtId="164" fontId="0" fillId="0" borderId="19" xfId="0" applyNumberFormat="1" applyBorder="1"/>
    <xf numFmtId="0" fontId="4" fillId="7" borderId="2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164" fontId="0" fillId="0" borderId="4" xfId="0" applyNumberFormat="1" applyFill="1" applyBorder="1"/>
    <xf numFmtId="0" fontId="4" fillId="3" borderId="28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64" fontId="0" fillId="0" borderId="5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5" fillId="0" borderId="1" xfId="0" applyNumberFormat="1" applyFont="1" applyBorder="1"/>
    <xf numFmtId="0" fontId="2" fillId="0" borderId="5" xfId="0" applyFont="1" applyBorder="1" applyAlignment="1">
      <alignment horizontal="left"/>
    </xf>
    <xf numFmtId="164" fontId="6" fillId="6" borderId="1" xfId="0" applyNumberFormat="1" applyFont="1" applyFill="1" applyBorder="1"/>
    <xf numFmtId="164" fontId="5" fillId="0" borderId="35" xfId="0" applyNumberFormat="1" applyFont="1" applyBorder="1"/>
    <xf numFmtId="164" fontId="5" fillId="2" borderId="36" xfId="0" applyNumberFormat="1" applyFont="1" applyFill="1" applyBorder="1"/>
    <xf numFmtId="164" fontId="5" fillId="9" borderId="36" xfId="0" applyNumberFormat="1" applyFont="1" applyFill="1" applyBorder="1"/>
    <xf numFmtId="0" fontId="4" fillId="8" borderId="3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left"/>
    </xf>
    <xf numFmtId="49" fontId="0" fillId="0" borderId="40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right"/>
    </xf>
    <xf numFmtId="164" fontId="0" fillId="0" borderId="40" xfId="0" applyNumberFormat="1" applyBorder="1"/>
    <xf numFmtId="164" fontId="0" fillId="0" borderId="41" xfId="0" applyNumberFormat="1" applyBorder="1"/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9" xfId="0" applyFont="1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4" fillId="0" borderId="6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4" fillId="0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1" xfId="0" applyFont="1" applyFill="1" applyBorder="1" applyAlignment="1"/>
    <xf numFmtId="0" fontId="4" fillId="7" borderId="22" xfId="0" applyFont="1" applyFill="1" applyBorder="1" applyAlignment="1"/>
    <xf numFmtId="0" fontId="4" fillId="3" borderId="26" xfId="0" applyFont="1" applyFill="1" applyBorder="1" applyAlignment="1">
      <alignment horizontal="center" vertical="center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Alignment="1"/>
    <xf numFmtId="0" fontId="4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4" fillId="8" borderId="38" xfId="0" applyFont="1" applyFill="1" applyBorder="1" applyAlignment="1">
      <alignment horizontal="center"/>
    </xf>
    <xf numFmtId="0" fontId="4" fillId="8" borderId="31" xfId="0" applyFont="1" applyFill="1" applyBorder="1" applyAlignment="1">
      <alignment horizontal="center"/>
    </xf>
    <xf numFmtId="0" fontId="4" fillId="8" borderId="32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62"/>
  <sheetViews>
    <sheetView tabSelected="1" topLeftCell="A29" workbookViewId="0">
      <selection activeCell="D55" sqref="D55"/>
    </sheetView>
  </sheetViews>
  <sheetFormatPr defaultRowHeight="15" x14ac:dyDescent="0.25"/>
  <cols>
    <col min="3" max="3" width="49" customWidth="1"/>
    <col min="4" max="4" width="23" customWidth="1"/>
    <col min="5" max="5" width="20" customWidth="1"/>
    <col min="6" max="7" width="20.7109375" customWidth="1"/>
  </cols>
  <sheetData>
    <row r="3" spans="2:7" x14ac:dyDescent="0.25">
      <c r="C3" t="s">
        <v>115</v>
      </c>
    </row>
    <row r="4" spans="2:7" x14ac:dyDescent="0.25">
      <c r="E4" t="s">
        <v>80</v>
      </c>
    </row>
    <row r="7" spans="2:7" ht="15.75" thickBot="1" x14ac:dyDescent="0.3"/>
    <row r="8" spans="2:7" ht="15.75" thickBot="1" x14ac:dyDescent="0.3">
      <c r="B8" s="76" t="s">
        <v>79</v>
      </c>
      <c r="C8" s="77"/>
      <c r="D8" s="77"/>
      <c r="E8" s="77"/>
      <c r="F8" s="77"/>
      <c r="G8" s="78"/>
    </row>
    <row r="9" spans="2:7" ht="30" x14ac:dyDescent="0.25">
      <c r="B9" s="22" t="s">
        <v>0</v>
      </c>
      <c r="C9" s="23" t="s">
        <v>1</v>
      </c>
      <c r="D9" s="24" t="s">
        <v>63</v>
      </c>
      <c r="E9" s="23" t="s">
        <v>61</v>
      </c>
      <c r="F9" s="23" t="s">
        <v>81</v>
      </c>
      <c r="G9" s="25" t="s">
        <v>62</v>
      </c>
    </row>
    <row r="10" spans="2:7" ht="15.75" thickBot="1" x14ac:dyDescent="0.3">
      <c r="B10" s="34">
        <v>1</v>
      </c>
      <c r="C10" s="3" t="s">
        <v>2</v>
      </c>
      <c r="D10" s="4" t="s">
        <v>64</v>
      </c>
      <c r="E10" s="11">
        <v>0</v>
      </c>
      <c r="F10" s="11">
        <f>SUM(E10*0.23)</f>
        <v>0</v>
      </c>
      <c r="G10" s="12">
        <f>SUM(E10+F10)</f>
        <v>0</v>
      </c>
    </row>
    <row r="11" spans="2:7" ht="15.75" thickBot="1" x14ac:dyDescent="0.3">
      <c r="B11" s="64" t="s">
        <v>78</v>
      </c>
      <c r="C11" s="65"/>
      <c r="D11" s="66"/>
      <c r="E11" s="49">
        <f>SUM(E10)</f>
        <v>0</v>
      </c>
      <c r="F11" s="49">
        <f>SUM(F10)</f>
        <v>0</v>
      </c>
      <c r="G11" s="50">
        <f>SUM(G10)</f>
        <v>0</v>
      </c>
    </row>
    <row r="12" spans="2:7" x14ac:dyDescent="0.25">
      <c r="B12" s="70"/>
      <c r="C12" s="71"/>
      <c r="D12" s="71"/>
      <c r="E12" s="71"/>
      <c r="F12" s="71"/>
      <c r="G12" s="72"/>
    </row>
    <row r="13" spans="2:7" ht="15.75" thickBot="1" x14ac:dyDescent="0.3">
      <c r="B13" s="33">
        <v>2</v>
      </c>
      <c r="C13" s="82" t="s">
        <v>3</v>
      </c>
      <c r="D13" s="83"/>
      <c r="E13" s="83"/>
      <c r="F13" s="83"/>
      <c r="G13" s="84"/>
    </row>
    <row r="14" spans="2:7" x14ac:dyDescent="0.25">
      <c r="B14" s="36" t="s">
        <v>4</v>
      </c>
      <c r="C14" s="5" t="s">
        <v>5</v>
      </c>
      <c r="D14" s="6" t="s">
        <v>65</v>
      </c>
      <c r="E14" s="26">
        <v>0</v>
      </c>
      <c r="F14" s="26">
        <f>SUM(E14*0.23)</f>
        <v>0</v>
      </c>
      <c r="G14" s="27">
        <f>SUM(F14+E14)</f>
        <v>0</v>
      </c>
    </row>
    <row r="15" spans="2:7" x14ac:dyDescent="0.25">
      <c r="B15" s="37" t="s">
        <v>6</v>
      </c>
      <c r="C15" s="1" t="s">
        <v>7</v>
      </c>
      <c r="D15" s="2" t="s">
        <v>66</v>
      </c>
      <c r="E15" s="9">
        <v>0</v>
      </c>
      <c r="F15" s="9">
        <f t="shared" ref="F15:F25" si="0">SUM(E15*0.23)</f>
        <v>0</v>
      </c>
      <c r="G15" s="10">
        <f t="shared" ref="G15:G25" si="1">SUM(F15+E15)</f>
        <v>0</v>
      </c>
    </row>
    <row r="16" spans="2:7" x14ac:dyDescent="0.25">
      <c r="B16" s="37" t="s">
        <v>8</v>
      </c>
      <c r="C16" s="1" t="s">
        <v>9</v>
      </c>
      <c r="D16" s="2" t="s">
        <v>67</v>
      </c>
      <c r="E16" s="9">
        <v>0</v>
      </c>
      <c r="F16" s="9">
        <f t="shared" si="0"/>
        <v>0</v>
      </c>
      <c r="G16" s="10">
        <f t="shared" si="1"/>
        <v>0</v>
      </c>
    </row>
    <row r="17" spans="2:7" x14ac:dyDescent="0.25">
      <c r="B17" s="37" t="s">
        <v>10</v>
      </c>
      <c r="C17" s="1" t="s">
        <v>11</v>
      </c>
      <c r="D17" s="2" t="s">
        <v>68</v>
      </c>
      <c r="E17" s="9">
        <v>0</v>
      </c>
      <c r="F17" s="9">
        <f t="shared" si="0"/>
        <v>0</v>
      </c>
      <c r="G17" s="10">
        <f t="shared" si="1"/>
        <v>0</v>
      </c>
    </row>
    <row r="18" spans="2:7" x14ac:dyDescent="0.25">
      <c r="B18" s="37" t="s">
        <v>12</v>
      </c>
      <c r="C18" s="1" t="s">
        <v>13</v>
      </c>
      <c r="D18" s="2" t="s">
        <v>69</v>
      </c>
      <c r="E18" s="9">
        <v>0</v>
      </c>
      <c r="F18" s="9">
        <f t="shared" si="0"/>
        <v>0</v>
      </c>
      <c r="G18" s="10">
        <f t="shared" si="1"/>
        <v>0</v>
      </c>
    </row>
    <row r="19" spans="2:7" x14ac:dyDescent="0.25">
      <c r="B19" s="37" t="s">
        <v>14</v>
      </c>
      <c r="C19" s="1" t="s">
        <v>15</v>
      </c>
      <c r="D19" s="2" t="s">
        <v>70</v>
      </c>
      <c r="E19" s="9">
        <v>0</v>
      </c>
      <c r="F19" s="9">
        <f t="shared" si="0"/>
        <v>0</v>
      </c>
      <c r="G19" s="10">
        <f t="shared" si="1"/>
        <v>0</v>
      </c>
    </row>
    <row r="20" spans="2:7" x14ac:dyDescent="0.25">
      <c r="B20" s="37" t="s">
        <v>16</v>
      </c>
      <c r="C20" s="1" t="s">
        <v>17</v>
      </c>
      <c r="D20" s="2" t="s">
        <v>71</v>
      </c>
      <c r="E20" s="9">
        <v>0</v>
      </c>
      <c r="F20" s="9">
        <f t="shared" si="0"/>
        <v>0</v>
      </c>
      <c r="G20" s="10">
        <f t="shared" si="1"/>
        <v>0</v>
      </c>
    </row>
    <row r="21" spans="2:7" x14ac:dyDescent="0.25">
      <c r="B21" s="37" t="s">
        <v>18</v>
      </c>
      <c r="C21" s="1" t="s">
        <v>19</v>
      </c>
      <c r="D21" s="2" t="s">
        <v>72</v>
      </c>
      <c r="E21" s="9">
        <v>0</v>
      </c>
      <c r="F21" s="9">
        <f t="shared" si="0"/>
        <v>0</v>
      </c>
      <c r="G21" s="10">
        <f t="shared" si="1"/>
        <v>0</v>
      </c>
    </row>
    <row r="22" spans="2:7" x14ac:dyDescent="0.25">
      <c r="B22" s="37" t="s">
        <v>20</v>
      </c>
      <c r="C22" s="1" t="s">
        <v>21</v>
      </c>
      <c r="D22" s="2" t="s">
        <v>73</v>
      </c>
      <c r="E22" s="9">
        <v>0</v>
      </c>
      <c r="F22" s="9">
        <f t="shared" si="0"/>
        <v>0</v>
      </c>
      <c r="G22" s="10">
        <f t="shared" si="1"/>
        <v>0</v>
      </c>
    </row>
    <row r="23" spans="2:7" x14ac:dyDescent="0.25">
      <c r="B23" s="37" t="s">
        <v>22</v>
      </c>
      <c r="C23" s="1" t="s">
        <v>23</v>
      </c>
      <c r="D23" s="2" t="s">
        <v>74</v>
      </c>
      <c r="E23" s="9">
        <v>0</v>
      </c>
      <c r="F23" s="9">
        <f t="shared" si="0"/>
        <v>0</v>
      </c>
      <c r="G23" s="10">
        <f t="shared" si="1"/>
        <v>0</v>
      </c>
    </row>
    <row r="24" spans="2:7" ht="15.75" thickBot="1" x14ac:dyDescent="0.3">
      <c r="B24" s="34" t="s">
        <v>24</v>
      </c>
      <c r="C24" s="3" t="s">
        <v>25</v>
      </c>
      <c r="D24" s="4" t="s">
        <v>75</v>
      </c>
      <c r="E24" s="11">
        <v>0</v>
      </c>
      <c r="F24" s="11">
        <f t="shared" si="0"/>
        <v>0</v>
      </c>
      <c r="G24" s="12">
        <f t="shared" si="1"/>
        <v>0</v>
      </c>
    </row>
    <row r="25" spans="2:7" ht="15.75" thickBot="1" x14ac:dyDescent="0.3">
      <c r="B25" s="97" t="s">
        <v>78</v>
      </c>
      <c r="C25" s="98"/>
      <c r="D25" s="99"/>
      <c r="E25" s="21">
        <f>SUM(E14:E24)</f>
        <v>0</v>
      </c>
      <c r="F25" s="21">
        <f t="shared" si="0"/>
        <v>0</v>
      </c>
      <c r="G25" s="21">
        <f t="shared" si="1"/>
        <v>0</v>
      </c>
    </row>
    <row r="26" spans="2:7" ht="15.75" thickBot="1" x14ac:dyDescent="0.3">
      <c r="B26" s="73"/>
      <c r="C26" s="74"/>
      <c r="D26" s="74"/>
      <c r="E26" s="74"/>
      <c r="F26" s="74"/>
      <c r="G26" s="75"/>
    </row>
    <row r="27" spans="2:7" ht="15.75" thickBot="1" x14ac:dyDescent="0.3">
      <c r="B27" s="28">
        <v>3</v>
      </c>
      <c r="C27" s="79" t="s">
        <v>26</v>
      </c>
      <c r="D27" s="80"/>
      <c r="E27" s="80"/>
      <c r="F27" s="80"/>
      <c r="G27" s="81"/>
    </row>
    <row r="28" spans="2:7" x14ac:dyDescent="0.25">
      <c r="B28" s="36" t="s">
        <v>27</v>
      </c>
      <c r="C28" s="5" t="s">
        <v>28</v>
      </c>
      <c r="D28" s="6" t="s">
        <v>76</v>
      </c>
      <c r="E28" s="26">
        <v>0</v>
      </c>
      <c r="F28" s="26">
        <f>SUM(E28*0.23)</f>
        <v>0</v>
      </c>
      <c r="G28" s="27">
        <f>SUM(F28+E28)</f>
        <v>0</v>
      </c>
    </row>
    <row r="29" spans="2:7" x14ac:dyDescent="0.25">
      <c r="B29" s="37" t="s">
        <v>29</v>
      </c>
      <c r="C29" s="1" t="s">
        <v>30</v>
      </c>
      <c r="D29" s="2" t="s">
        <v>84</v>
      </c>
      <c r="E29" s="9">
        <v>0</v>
      </c>
      <c r="F29" s="9">
        <f t="shared" ref="F29:F40" si="2">SUM(E29*0.23)</f>
        <v>0</v>
      </c>
      <c r="G29" s="10">
        <f t="shared" ref="G29:G40" si="3">SUM(F29+E29)</f>
        <v>0</v>
      </c>
    </row>
    <row r="30" spans="2:7" x14ac:dyDescent="0.25">
      <c r="B30" s="37" t="s">
        <v>31</v>
      </c>
      <c r="C30" s="1" t="s">
        <v>32</v>
      </c>
      <c r="D30" s="2" t="s">
        <v>85</v>
      </c>
      <c r="E30" s="9">
        <v>0</v>
      </c>
      <c r="F30" s="9">
        <f t="shared" si="2"/>
        <v>0</v>
      </c>
      <c r="G30" s="10">
        <f t="shared" si="3"/>
        <v>0</v>
      </c>
    </row>
    <row r="31" spans="2:7" x14ac:dyDescent="0.25">
      <c r="B31" s="37" t="s">
        <v>33</v>
      </c>
      <c r="C31" s="1" t="s">
        <v>34</v>
      </c>
      <c r="D31" s="2" t="s">
        <v>86</v>
      </c>
      <c r="E31" s="9">
        <v>0</v>
      </c>
      <c r="F31" s="9">
        <f t="shared" si="2"/>
        <v>0</v>
      </c>
      <c r="G31" s="10">
        <f t="shared" si="3"/>
        <v>0</v>
      </c>
    </row>
    <row r="32" spans="2:7" x14ac:dyDescent="0.25">
      <c r="B32" s="37" t="s">
        <v>35</v>
      </c>
      <c r="C32" s="1" t="s">
        <v>36</v>
      </c>
      <c r="D32" s="2" t="s">
        <v>87</v>
      </c>
      <c r="E32" s="9">
        <v>0</v>
      </c>
      <c r="F32" s="9">
        <f t="shared" si="2"/>
        <v>0</v>
      </c>
      <c r="G32" s="10">
        <f t="shared" si="3"/>
        <v>0</v>
      </c>
    </row>
    <row r="33" spans="2:7" x14ac:dyDescent="0.25">
      <c r="B33" s="37" t="s">
        <v>37</v>
      </c>
      <c r="C33" s="1" t="s">
        <v>38</v>
      </c>
      <c r="D33" s="2" t="s">
        <v>88</v>
      </c>
      <c r="E33" s="9">
        <v>0</v>
      </c>
      <c r="F33" s="9">
        <f t="shared" si="2"/>
        <v>0</v>
      </c>
      <c r="G33" s="10">
        <f t="shared" si="3"/>
        <v>0</v>
      </c>
    </row>
    <row r="34" spans="2:7" x14ac:dyDescent="0.25">
      <c r="B34" s="37" t="s">
        <v>39</v>
      </c>
      <c r="C34" s="1" t="s">
        <v>40</v>
      </c>
      <c r="D34" s="2" t="s">
        <v>89</v>
      </c>
      <c r="E34" s="9">
        <v>0</v>
      </c>
      <c r="F34" s="9">
        <f t="shared" si="2"/>
        <v>0</v>
      </c>
      <c r="G34" s="10">
        <f t="shared" si="3"/>
        <v>0</v>
      </c>
    </row>
    <row r="35" spans="2:7" x14ac:dyDescent="0.25">
      <c r="B35" s="37" t="s">
        <v>41</v>
      </c>
      <c r="C35" s="1" t="s">
        <v>42</v>
      </c>
      <c r="D35" s="2" t="s">
        <v>90</v>
      </c>
      <c r="E35" s="9">
        <v>0</v>
      </c>
      <c r="F35" s="9">
        <f t="shared" si="2"/>
        <v>0</v>
      </c>
      <c r="G35" s="10">
        <f t="shared" si="3"/>
        <v>0</v>
      </c>
    </row>
    <row r="36" spans="2:7" x14ac:dyDescent="0.25">
      <c r="B36" s="37" t="s">
        <v>43</v>
      </c>
      <c r="C36" s="1" t="s">
        <v>44</v>
      </c>
      <c r="D36" s="2" t="s">
        <v>91</v>
      </c>
      <c r="E36" s="9">
        <v>0</v>
      </c>
      <c r="F36" s="9">
        <f t="shared" si="2"/>
        <v>0</v>
      </c>
      <c r="G36" s="10">
        <f t="shared" si="3"/>
        <v>0</v>
      </c>
    </row>
    <row r="37" spans="2:7" x14ac:dyDescent="0.25">
      <c r="B37" s="37" t="s">
        <v>45</v>
      </c>
      <c r="C37" s="1" t="s">
        <v>46</v>
      </c>
      <c r="D37" s="2" t="s">
        <v>92</v>
      </c>
      <c r="E37" s="9">
        <v>0</v>
      </c>
      <c r="F37" s="9">
        <f t="shared" si="2"/>
        <v>0</v>
      </c>
      <c r="G37" s="10">
        <f t="shared" si="3"/>
        <v>0</v>
      </c>
    </row>
    <row r="38" spans="2:7" x14ac:dyDescent="0.25">
      <c r="B38" s="37" t="s">
        <v>47</v>
      </c>
      <c r="C38" s="1" t="s">
        <v>48</v>
      </c>
      <c r="D38" s="2" t="s">
        <v>93</v>
      </c>
      <c r="E38" s="9">
        <v>0</v>
      </c>
      <c r="F38" s="9">
        <f t="shared" si="2"/>
        <v>0</v>
      </c>
      <c r="G38" s="10">
        <f t="shared" si="3"/>
        <v>0</v>
      </c>
    </row>
    <row r="39" spans="2:7" x14ac:dyDescent="0.25">
      <c r="B39" s="37" t="s">
        <v>49</v>
      </c>
      <c r="C39" s="1" t="s">
        <v>50</v>
      </c>
      <c r="D39" s="2" t="s">
        <v>94</v>
      </c>
      <c r="E39" s="9">
        <v>0</v>
      </c>
      <c r="F39" s="9">
        <f t="shared" si="2"/>
        <v>0</v>
      </c>
      <c r="G39" s="10">
        <f t="shared" si="3"/>
        <v>0</v>
      </c>
    </row>
    <row r="40" spans="2:7" ht="15.75" thickBot="1" x14ac:dyDescent="0.3">
      <c r="B40" s="34" t="s">
        <v>51</v>
      </c>
      <c r="C40" s="3" t="s">
        <v>52</v>
      </c>
      <c r="D40" s="4" t="s">
        <v>95</v>
      </c>
      <c r="E40" s="9">
        <v>0</v>
      </c>
      <c r="F40" s="9">
        <f t="shared" si="2"/>
        <v>0</v>
      </c>
      <c r="G40" s="10">
        <f t="shared" si="3"/>
        <v>0</v>
      </c>
    </row>
    <row r="41" spans="2:7" ht="15.75" thickBot="1" x14ac:dyDescent="0.3">
      <c r="B41" s="100" t="s">
        <v>78</v>
      </c>
      <c r="C41" s="101"/>
      <c r="D41" s="102"/>
      <c r="E41" s="20">
        <f>SUM(E28:E40)</f>
        <v>0</v>
      </c>
      <c r="F41" s="20">
        <f>SUM(F28:F40)</f>
        <v>0</v>
      </c>
      <c r="G41" s="20">
        <f>SUM(G28:G40)</f>
        <v>0</v>
      </c>
    </row>
    <row r="42" spans="2:7" ht="15.75" thickBot="1" x14ac:dyDescent="0.3">
      <c r="B42" s="29"/>
      <c r="C42" s="30"/>
      <c r="D42" s="30"/>
      <c r="E42" s="31"/>
      <c r="F42" s="31"/>
      <c r="G42" s="32"/>
    </row>
    <row r="43" spans="2:7" ht="15.75" thickBot="1" x14ac:dyDescent="0.3">
      <c r="B43" s="8">
        <v>4</v>
      </c>
      <c r="C43" s="85" t="s">
        <v>53</v>
      </c>
      <c r="D43" s="85"/>
      <c r="E43" s="85"/>
      <c r="F43" s="85"/>
      <c r="G43" s="86"/>
    </row>
    <row r="44" spans="2:7" x14ac:dyDescent="0.25">
      <c r="B44" s="38" t="s">
        <v>54</v>
      </c>
      <c r="C44" s="5" t="s">
        <v>55</v>
      </c>
      <c r="D44" s="6" t="s">
        <v>96</v>
      </c>
      <c r="E44" s="26">
        <v>0</v>
      </c>
      <c r="F44" s="9">
        <f t="shared" ref="F44:F55" si="4">SUM(E44*0.23)</f>
        <v>0</v>
      </c>
      <c r="G44" s="10">
        <f t="shared" ref="G44:G47" si="5">SUM(F44+E44)</f>
        <v>0</v>
      </c>
    </row>
    <row r="45" spans="2:7" x14ac:dyDescent="0.25">
      <c r="B45" s="39" t="s">
        <v>56</v>
      </c>
      <c r="C45" s="1" t="s">
        <v>57</v>
      </c>
      <c r="D45" s="2" t="s">
        <v>97</v>
      </c>
      <c r="E45" s="9">
        <v>0</v>
      </c>
      <c r="F45" s="9">
        <f t="shared" si="4"/>
        <v>0</v>
      </c>
      <c r="G45" s="10">
        <f t="shared" si="5"/>
        <v>0</v>
      </c>
    </row>
    <row r="46" spans="2:7" ht="15.75" thickBot="1" x14ac:dyDescent="0.3">
      <c r="B46" s="35" t="s">
        <v>58</v>
      </c>
      <c r="C46" s="3" t="s">
        <v>59</v>
      </c>
      <c r="D46" s="4" t="s">
        <v>98</v>
      </c>
      <c r="E46" s="11">
        <v>0</v>
      </c>
      <c r="F46" s="11">
        <f t="shared" si="4"/>
        <v>0</v>
      </c>
      <c r="G46" s="12">
        <f t="shared" si="5"/>
        <v>0</v>
      </c>
    </row>
    <row r="47" spans="2:7" ht="15.75" thickBot="1" x14ac:dyDescent="0.3">
      <c r="B47" s="106" t="s">
        <v>78</v>
      </c>
      <c r="C47" s="107"/>
      <c r="D47" s="107"/>
      <c r="E47" s="53">
        <f>SUM(E44:E46)</f>
        <v>0</v>
      </c>
      <c r="F47" s="53">
        <f t="shared" ref="F47" si="6">SUM(F44:F46)</f>
        <v>0</v>
      </c>
      <c r="G47" s="53">
        <f t="shared" si="5"/>
        <v>0</v>
      </c>
    </row>
    <row r="48" spans="2:7" x14ac:dyDescent="0.25">
      <c r="B48" s="56">
        <v>5</v>
      </c>
      <c r="C48" s="103" t="s">
        <v>99</v>
      </c>
      <c r="D48" s="104"/>
      <c r="E48" s="104"/>
      <c r="F48" s="104"/>
      <c r="G48" s="105"/>
    </row>
    <row r="49" spans="2:7" x14ac:dyDescent="0.25">
      <c r="B49" s="57" t="s">
        <v>100</v>
      </c>
      <c r="C49" s="42" t="s">
        <v>101</v>
      </c>
      <c r="D49" s="40" t="s">
        <v>102</v>
      </c>
      <c r="E49" s="45">
        <v>0</v>
      </c>
      <c r="F49" s="9">
        <f t="shared" si="4"/>
        <v>0</v>
      </c>
      <c r="G49" s="10">
        <f t="shared" ref="G49:G56" si="7">SUM(F49+E49)</f>
        <v>0</v>
      </c>
    </row>
    <row r="50" spans="2:7" x14ac:dyDescent="0.25">
      <c r="B50" s="57" t="s">
        <v>103</v>
      </c>
      <c r="C50" s="42" t="s">
        <v>104</v>
      </c>
      <c r="D50" s="41" t="s">
        <v>105</v>
      </c>
      <c r="E50" s="48">
        <v>0</v>
      </c>
      <c r="F50" s="9">
        <f t="shared" si="4"/>
        <v>0</v>
      </c>
      <c r="G50" s="10">
        <f t="shared" si="7"/>
        <v>0</v>
      </c>
    </row>
    <row r="51" spans="2:7" x14ac:dyDescent="0.25">
      <c r="B51" s="39" t="s">
        <v>106</v>
      </c>
      <c r="C51" s="43" t="s">
        <v>111</v>
      </c>
      <c r="D51" s="2" t="s">
        <v>107</v>
      </c>
      <c r="E51" s="46">
        <v>0</v>
      </c>
      <c r="F51" s="9">
        <f t="shared" si="4"/>
        <v>0</v>
      </c>
      <c r="G51" s="10">
        <f t="shared" si="7"/>
        <v>0</v>
      </c>
    </row>
    <row r="52" spans="2:7" x14ac:dyDescent="0.25">
      <c r="B52" s="39" t="s">
        <v>108</v>
      </c>
      <c r="C52" s="43" t="s">
        <v>112</v>
      </c>
      <c r="D52" s="2" t="s">
        <v>109</v>
      </c>
      <c r="E52" s="46">
        <v>0</v>
      </c>
      <c r="F52" s="9">
        <f t="shared" si="4"/>
        <v>0</v>
      </c>
      <c r="G52" s="10">
        <f t="shared" si="7"/>
        <v>0</v>
      </c>
    </row>
    <row r="53" spans="2:7" x14ac:dyDescent="0.25">
      <c r="B53" s="35" t="s">
        <v>110</v>
      </c>
      <c r="C53" s="44" t="s">
        <v>113</v>
      </c>
      <c r="D53" s="4" t="s">
        <v>114</v>
      </c>
      <c r="E53" s="47">
        <v>0</v>
      </c>
      <c r="F53" s="11">
        <f t="shared" si="4"/>
        <v>0</v>
      </c>
      <c r="G53" s="12">
        <f t="shared" si="7"/>
        <v>0</v>
      </c>
    </row>
    <row r="54" spans="2:7" x14ac:dyDescent="0.25">
      <c r="B54" s="39" t="s">
        <v>116</v>
      </c>
      <c r="C54" s="51" t="s">
        <v>119</v>
      </c>
      <c r="D54" s="2" t="s">
        <v>120</v>
      </c>
      <c r="E54" s="47">
        <v>0</v>
      </c>
      <c r="F54" s="11">
        <f t="shared" si="4"/>
        <v>0</v>
      </c>
      <c r="G54" s="12">
        <f t="shared" si="7"/>
        <v>0</v>
      </c>
    </row>
    <row r="55" spans="2:7" ht="15.75" thickBot="1" x14ac:dyDescent="0.3">
      <c r="B55" s="58" t="s">
        <v>118</v>
      </c>
      <c r="C55" s="59" t="s">
        <v>117</v>
      </c>
      <c r="D55" s="60" t="s">
        <v>122</v>
      </c>
      <c r="E55" s="61">
        <v>0</v>
      </c>
      <c r="F55" s="62">
        <f t="shared" si="4"/>
        <v>0</v>
      </c>
      <c r="G55" s="63">
        <f t="shared" si="7"/>
        <v>0</v>
      </c>
    </row>
    <row r="56" spans="2:7" ht="15.75" thickBot="1" x14ac:dyDescent="0.3">
      <c r="B56" s="67" t="s">
        <v>78</v>
      </c>
      <c r="C56" s="68"/>
      <c r="D56" s="69"/>
      <c r="E56" s="54">
        <f>SUM(E49:E55)</f>
        <v>0</v>
      </c>
      <c r="F56" s="54">
        <f>SUM(F49:F55)</f>
        <v>0</v>
      </c>
      <c r="G56" s="55">
        <f t="shared" si="7"/>
        <v>0</v>
      </c>
    </row>
    <row r="57" spans="2:7" ht="15.75" thickBot="1" x14ac:dyDescent="0.3">
      <c r="B57" s="15"/>
      <c r="C57" s="16"/>
      <c r="D57" s="16"/>
      <c r="E57" s="17"/>
      <c r="F57" s="17"/>
      <c r="G57" s="14"/>
    </row>
    <row r="58" spans="2:7" ht="19.5" thickBot="1" x14ac:dyDescent="0.35">
      <c r="B58" s="87" t="s">
        <v>83</v>
      </c>
      <c r="C58" s="88"/>
      <c r="D58" s="89"/>
      <c r="E58" s="52">
        <f>SUM(E10+E25+E41+E47+E56)</f>
        <v>0</v>
      </c>
      <c r="F58" s="13"/>
      <c r="G58" s="18"/>
    </row>
    <row r="59" spans="2:7" ht="19.5" thickBot="1" x14ac:dyDescent="0.35">
      <c r="B59" s="90" t="s">
        <v>60</v>
      </c>
      <c r="C59" s="91"/>
      <c r="D59" s="91"/>
      <c r="E59" s="92"/>
      <c r="F59" s="52">
        <f>SUM(F10+F25+F41+F47+F56)</f>
        <v>0</v>
      </c>
      <c r="G59" s="19"/>
    </row>
    <row r="60" spans="2:7" ht="19.5" thickBot="1" x14ac:dyDescent="0.35">
      <c r="B60" s="93" t="s">
        <v>82</v>
      </c>
      <c r="C60" s="94"/>
      <c r="D60" s="94"/>
      <c r="E60" s="94"/>
      <c r="F60" s="95"/>
      <c r="G60" s="52">
        <f>SUM(G11+G25+G41+G47+G56)</f>
        <v>0</v>
      </c>
    </row>
    <row r="62" spans="2:7" x14ac:dyDescent="0.25">
      <c r="C62" s="7" t="s">
        <v>77</v>
      </c>
      <c r="D62" s="96" t="s">
        <v>121</v>
      </c>
      <c r="E62" s="96"/>
      <c r="F62" s="96"/>
      <c r="G62" s="96"/>
    </row>
  </sheetData>
  <mergeCells count="16">
    <mergeCell ref="B58:D58"/>
    <mergeCell ref="B59:E59"/>
    <mergeCell ref="B60:F60"/>
    <mergeCell ref="D62:G62"/>
    <mergeCell ref="B25:D25"/>
    <mergeCell ref="B41:D41"/>
    <mergeCell ref="C48:G48"/>
    <mergeCell ref="B47:D47"/>
    <mergeCell ref="B11:D11"/>
    <mergeCell ref="B56:D56"/>
    <mergeCell ref="B12:G12"/>
    <mergeCell ref="B26:G26"/>
    <mergeCell ref="B8:G8"/>
    <mergeCell ref="C27:G27"/>
    <mergeCell ref="C13:G13"/>
    <mergeCell ref="C43:G4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ROBOTY BUDOWLANE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Tomasik</dc:creator>
  <cp:lastModifiedBy>beatas</cp:lastModifiedBy>
  <cp:lastPrinted>2022-08-01T10:48:49Z</cp:lastPrinted>
  <dcterms:created xsi:type="dcterms:W3CDTF">2015-06-05T18:19:34Z</dcterms:created>
  <dcterms:modified xsi:type="dcterms:W3CDTF">2022-08-03T07:40:09Z</dcterms:modified>
</cp:coreProperties>
</file>